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.5. Фин. обес. РП" sheetId="1" state="visible" r:id="rId3"/>
    <sheet name="Лист1" sheetId="2" state="visible" r:id="rId4"/>
  </sheets>
  <definedNames>
    <definedName function="false" hidden="false" localSheetId="0" name="_xlnm.Print_Area" vbProcedure="false">'2.5. Фин. обес. РП'!$A$1:$O$45</definedName>
    <definedName function="false" hidden="false" localSheetId="0" name="_xlnm.Print_Titles" vbProcedure="false">'2.5. Фин. обес. РП'!$6:$8</definedName>
    <definedName function="false" hidden="false" localSheetId="0" name="_bookmark5" vbProcedure="false">#REF!</definedName>
    <definedName function="false" hidden="false" localSheetId="0" name="_ftn1" vbProcedure="false">#REF!</definedName>
    <definedName function="false" hidden="false" localSheetId="0" name="_ftn2" vbProcedure="false">#REF!</definedName>
    <definedName function="false" hidden="false" localSheetId="0" name="_ftnref1" vbProcedure="false">#REF!</definedName>
    <definedName function="false" hidden="false" localSheetId="0" name="_ftnref2" vbProcedure="false">#REF!</definedName>
    <definedName function="false" hidden="false" localSheetId="0" name="_ftnref3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<sst xmlns="http://schemas.openxmlformats.org/spreadsheetml/2006/main" count="68" uniqueCount="39">
  <si>
    <t xml:space="preserve">IV. Паспорт регионального проекта «Общесистемные меры развития дорожного хозяйства», входящего в национальный проект  (далее  –  региональный проект 2)</t>
  </si>
  <si>
    <t xml:space="preserve">5. Финансовое обеспечение реализации регионального проекта 2 </t>
  </si>
  <si>
    <t xml:space="preserve">№ п/п</t>
  </si>
  <si>
    <t xml:space="preserve">Наименование мероприятия (результата) и источники финансирования</t>
  </si>
  <si>
    <t xml:space="preserve">Код бюджетной классификации</t>
  </si>
  <si>
    <t xml:space="preserve">Объем финансового обеспечения по годам, тыс. рублей</t>
  </si>
  <si>
    <t xml:space="preserve">Всего</t>
  </si>
  <si>
    <t xml:space="preserve">ГРБС / Рз / Пр / ЦСР / ВР</t>
  </si>
  <si>
    <t xml:space="preserve">2024 год</t>
  </si>
  <si>
    <t xml:space="preserve">2025 год</t>
  </si>
  <si>
    <t xml:space="preserve">2026 год</t>
  </si>
  <si>
    <t xml:space="preserve">2027 год</t>
  </si>
  <si>
    <t xml:space="preserve">2028 год</t>
  </si>
  <si>
    <t xml:space="preserve">2029 год</t>
  </si>
  <si>
    <t xml:space="preserve">2030 год</t>
  </si>
  <si>
    <t xml:space="preserve">1.</t>
  </si>
  <si>
    <t xml:space="preserve">Совершенствование регуляторной политики и применение новых технологий в дорожной отрасли</t>
  </si>
  <si>
    <t xml:space="preserve">1.1.</t>
  </si>
  <si>
    <t xml:space="preserve">Размещение автоматических пунктов весогабаритного контроля транспортных средств на автомобильных дорогах регионального или межмуниципального, местного значения (накопленным итогом)</t>
  </si>
  <si>
    <t xml:space="preserve">Региональный бюджет (всего), из них:</t>
  </si>
  <si>
    <t xml:space="preserve">- межбюджетные трансферты из федерального бюджета (справочно)</t>
  </si>
  <si>
    <t xml:space="preserve">- межбюджетные трансферты из иных бюджетов бюджетной системы Российской Федерации (справочно)</t>
  </si>
  <si>
    <t xml:space="preserve"> - межбюджетные трансферты местным бюджетам</t>
  </si>
  <si>
    <t xml:space="preserve"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</si>
  <si>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 xml:space="preserve">Бюджет территориального государственного внебюджетного фонда (бюджет территориального фонда обязательного медицинского страхования)</t>
  </si>
  <si>
    <t xml:space="preserve">Консолидированные бюджеты муниципальных образований</t>
  </si>
  <si>
    <t xml:space="preserve">Внебюджетные источники</t>
  </si>
  <si>
    <t xml:space="preserve">1.2.</t>
  </si>
  <si>
    <t xml:space="preserve">Увеличение количества стационарных камер фотовидеофиксации нарушений правил дорожного движения на автомобильных дорогах федерального, регионального или межмуниципального, местного значения до 250% к 2030 году от базового количества 2017 года (накопленным итогом)</t>
  </si>
  <si>
    <t xml:space="preserve">Внедрение интеллектуальных транспортных систем, предусматривающих автоматизацию процессов управления дорожным движением в городских  агломерациях, включающих города с населением свыше 300 тысяч человек (накопленным итогом)</t>
  </si>
  <si>
    <t xml:space="preserve"> 04 09</t>
  </si>
  <si>
    <t xml:space="preserve">10 1 R2 54180</t>
  </si>
  <si>
    <t xml:space="preserve">10 1 И9 54180</t>
  </si>
  <si>
    <t xml:space="preserve">1.4.</t>
  </si>
  <si>
    <t xml:space="preserve">Нераспределенный резерв (областной бюджет)</t>
  </si>
  <si>
    <t xml:space="preserve">Итого по региональному проекту</t>
  </si>
  <si>
    <t xml:space="preserve">в том числе:</t>
  </si>
  <si>
    <t xml:space="preserve">Региональный бюджет</t>
  </si>
  <si>
    <t xml:space="preserve">ИТОГО ПО РЕГИОНАЛЬНОМУ ПРОЕКТУ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</si>
</sst>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_-* #,##0.00\ _₽_-;\-* #,##0.00\ _₽_-;_-* \-??\ _₽_-;_-@_-"/>
    <numFmt numFmtId="166" formatCode="#,##0.0"/>
  </numFmts>
  <fonts count="25">
    <font>
      <sz val="11"/>
      <color theme="1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u val="single"/>
      <sz val="11"/>
      <color theme="1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1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name val="Arial Cyr"/>
      <family val="0"/>
      <charset val="204"/>
    </font>
    <font>
      <sz val="10"/>
      <name val="Arial Cyr"/>
      <family val="0"/>
      <charset val="1"/>
    </font>
    <font>
      <sz val="10"/>
      <name val="Arial"/>
      <family val="0"/>
      <charset val="1"/>
    </font>
    <font>
      <sz val="11"/>
      <color theme="1"/>
      <name val="Times New Roman"/>
      <family val="1"/>
      <charset val="204"/>
    </font>
    <font>
      <u val="single"/>
      <sz val="12"/>
      <color theme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 val="true"/>
      <sz val="14"/>
      <color theme="1"/>
      <name val="Times New Roman"/>
      <family val="1"/>
      <charset val="204"/>
    </font>
    <font>
      <i val="true"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 val="true"/>
      <sz val="12"/>
      <color theme="1"/>
      <name val="Times New Roman"/>
      <family val="1"/>
      <charset val="204"/>
    </font>
    <font>
      <i val="true"/>
      <sz val="12"/>
      <color theme="1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b val="true"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 val="true"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10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2" borderId="1" xfId="3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3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2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4" fillId="0" borderId="2" xfId="4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4" fillId="0" borderId="1" xfId="4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4" fillId="0" borderId="0" xfId="4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4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</cellXfs>
  <cellStyles count="8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Гиперссылка 2" xfId="20"/>
    <cellStyle name="Гиперссылка 2 2" xfId="21"/>
    <cellStyle name="Обычный 10" xfId="22"/>
    <cellStyle name="Обычный 10 2" xfId="23"/>
    <cellStyle name="Обычный 11" xfId="24"/>
    <cellStyle name="Обычный 11 2" xfId="25"/>
    <cellStyle name="Обычный 12" xfId="26"/>
    <cellStyle name="Обычный 12 2" xfId="27"/>
    <cellStyle name="Обычный 13" xfId="28"/>
    <cellStyle name="Обычный 13 2" xfId="29"/>
    <cellStyle name="Обычный 14" xfId="30"/>
    <cellStyle name="Обычный 14 2" xfId="31"/>
    <cellStyle name="Обычный 15" xfId="32"/>
    <cellStyle name="Обычный 15 2" xfId="33"/>
    <cellStyle name="Обычный 16" xfId="34"/>
    <cellStyle name="Обычный 16 2" xfId="35"/>
    <cellStyle name="Обычный 16 3" xfId="36"/>
    <cellStyle name="Обычный 17" xfId="37"/>
    <cellStyle name="Обычный 17 2" xfId="38"/>
    <cellStyle name="Обычный 17 3" xfId="39"/>
    <cellStyle name="Обычный 17 4" xfId="40"/>
    <cellStyle name="Обычный 18" xfId="41"/>
    <cellStyle name="Обычный 18 2" xfId="42"/>
    <cellStyle name="Обычный 18 3" xfId="43"/>
    <cellStyle name="Обычный 19" xfId="44"/>
    <cellStyle name="Обычный 2" xfId="45"/>
    <cellStyle name="Обычный 2 2" xfId="46"/>
    <cellStyle name="Обычный 2 2 2" xfId="47"/>
    <cellStyle name="Обычный 2 2 3" xfId="48"/>
    <cellStyle name="Обычный 2 3" xfId="49"/>
    <cellStyle name="Обычный 2 3 2" xfId="50"/>
    <cellStyle name="Обычный 2 3 3" xfId="51"/>
    <cellStyle name="Обычный 2 4" xfId="52"/>
    <cellStyle name="Обычный 2 4 2" xfId="53"/>
    <cellStyle name="Обычный 2 5" xfId="54"/>
    <cellStyle name="Обычный 2 5 2" xfId="55"/>
    <cellStyle name="Обычный 2 6" xfId="56"/>
    <cellStyle name="Обычный 2 6 2" xfId="57"/>
    <cellStyle name="Обычный 2 6 3" xfId="58"/>
    <cellStyle name="Обычный 2 7" xfId="59"/>
    <cellStyle name="Обычный 2 7 2" xfId="60"/>
    <cellStyle name="Обычный 2 7 3" xfId="61"/>
    <cellStyle name="Обычный 2 7 4" xfId="62"/>
    <cellStyle name="Обычный 2 8" xfId="63"/>
    <cellStyle name="Обычный 2 8 2" xfId="64"/>
    <cellStyle name="Обычный 21_Белгородская область хотелки районов" xfId="65"/>
    <cellStyle name="Обычный 3" xfId="66"/>
    <cellStyle name="Обычный 3 2" xfId="67"/>
    <cellStyle name="Обычный 3 2 2" xfId="68"/>
    <cellStyle name="Обычный 3 3" xfId="69"/>
    <cellStyle name="Обычный 4" xfId="70"/>
    <cellStyle name="Обычный 4 2" xfId="71"/>
    <cellStyle name="Обычный 4 2 2" xfId="72"/>
    <cellStyle name="Обычный 4 2 2 2" xfId="73"/>
    <cellStyle name="Обычный 4 2 2 2 2" xfId="74"/>
    <cellStyle name="Обычный 4 2 2 2 3" xfId="75"/>
    <cellStyle name="Обычный 4 2 2 3" xfId="76"/>
    <cellStyle name="Обычный 4 2 2 4" xfId="77"/>
    <cellStyle name="Обычный 4 2 3" xfId="78"/>
    <cellStyle name="Обычный 4 2 4" xfId="79"/>
    <cellStyle name="Обычный 4 3" xfId="80"/>
    <cellStyle name="Обычный 4 4" xfId="81"/>
    <cellStyle name="Обычный 5" xfId="82"/>
    <cellStyle name="Обычный 5 2" xfId="83"/>
    <cellStyle name="Обычный 6" xfId="84"/>
    <cellStyle name="Обычный 6 2" xfId="85"/>
    <cellStyle name="Обычный 7" xfId="86"/>
    <cellStyle name="Обычный 7 2" xfId="87"/>
    <cellStyle name="Обычный 8" xfId="88"/>
    <cellStyle name="Обычный 8 2" xfId="89"/>
    <cellStyle name="Обычный 9" xfId="90"/>
    <cellStyle name="Обычный 9 2" xfId="91"/>
    <cellStyle name="Обычный 9 2 2" xfId="92"/>
    <cellStyle name="Обычный 9 3" xfId="93"/>
    <cellStyle name="Стиль 1" xfId="94"/>
    <cellStyle name="Финансовый 2" xfId="95"/>
    <cellStyle name="Финансовый 2 2" xfId="96"/>
    <cellStyle name="Финансовый 2 2 2" xfId="97"/>
    <cellStyle name="Финансовый 2 3" xfId="98"/>
    <cellStyle name="Финансовый 2 4" xfId="99"/>
    <cellStyle name="Финансовый 3" xfId="100"/>
    <cellStyle name="Финансовый 3 2" xfId="10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tileRect l="0" t="0" r="0" b="0"/>
        </a:gradFill>
      </a:fillStyleLst>
      <a:lnStyleLst>
        <a:ln w="9525">
          <a:prstDash val="solid"/>
        </a:ln>
        <a:ln w="25400">
          <a:prstDash val="solid"/>
        </a:ln>
        <a:ln w="38100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50"/>
    <pageSetUpPr fitToPage="true"/>
  </sheetPr>
  <dimension ref="A1:S4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29" activeCellId="0" sqref="C29"/>
    </sheetView>
  </sheetViews>
  <sheetFormatPr defaultColWidth="9.1484375" defaultRowHeight="15" zeroHeight="false" outlineLevelRow="0" outlineLevelCol="0"/>
  <cols>
    <col collapsed="false" customWidth="true" hidden="false" outlineLevel="0" max="1" min="1" style="1" width="7.86"/>
    <col collapsed="false" customWidth="true" hidden="true" outlineLevel="0" max="2" min="2" style="1" width="41.42"/>
    <col collapsed="false" customWidth="true" hidden="false" outlineLevel="0" max="3" min="3" style="1" width="62"/>
    <col collapsed="false" customWidth="true" hidden="false" outlineLevel="0" max="4" min="4" style="1" width="7.16"/>
    <col collapsed="false" customWidth="true" hidden="false" outlineLevel="0" max="5" min="5" style="1" width="10.85"/>
    <col collapsed="false" customWidth="true" hidden="false" outlineLevel="0" max="6" min="6" style="1" width="18.71"/>
    <col collapsed="false" customWidth="true" hidden="false" outlineLevel="0" max="7" min="7" style="1" width="7.42"/>
    <col collapsed="false" customWidth="true" hidden="false" outlineLevel="0" max="12" min="8" style="1" width="13.42"/>
    <col collapsed="false" customWidth="true" hidden="false" outlineLevel="0" max="13" min="13" style="1" width="11.43"/>
    <col collapsed="false" customWidth="true" hidden="false" outlineLevel="0" max="14" min="14" style="1" width="14.29"/>
    <col collapsed="false" customWidth="true" hidden="false" outlineLevel="0" max="15" min="15" style="1" width="13.71"/>
    <col collapsed="false" customWidth="true" hidden="false" outlineLevel="0" max="16" min="16" style="1" width="17.86"/>
    <col collapsed="false" customWidth="true" hidden="false" outlineLevel="0" max="17" min="17" style="1" width="27"/>
    <col collapsed="false" customWidth="true" hidden="false" outlineLevel="0" max="18" min="18" style="2" width="7.71"/>
    <col collapsed="false" customWidth="true" hidden="false" outlineLevel="0" max="19" min="19" style="1" width="26.71"/>
    <col collapsed="false" customWidth="false" hidden="false" outlineLevel="0" max="16384" min="20" style="1" width="9.14"/>
  </cols>
  <sheetData>
    <row r="1" customFormat="false" ht="15.75" hidden="false" customHeight="false" outlineLevel="0" collapsed="false">
      <c r="A1" s="3"/>
      <c r="B1" s="4"/>
      <c r="C1" s="4"/>
      <c r="D1" s="4"/>
      <c r="E1" s="4"/>
      <c r="F1" s="4"/>
      <c r="G1" s="4"/>
      <c r="H1" s="4"/>
    </row>
    <row r="2" customFormat="false" ht="17.35" hidden="false" customHeight="false" outlineLevel="0" collapsed="false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customFormat="false" ht="15.75" hidden="false" customHeight="false" outlineLevel="0" collapsed="false">
      <c r="A3" s="3"/>
      <c r="B3" s="4"/>
      <c r="C3" s="4"/>
      <c r="D3" s="4"/>
      <c r="E3" s="4"/>
      <c r="F3" s="4"/>
      <c r="G3" s="4"/>
      <c r="H3" s="4"/>
    </row>
    <row r="4" s="9" customFormat="true" ht="17.35" hidden="false" customHeight="false" outlineLevel="0" collapsed="false">
      <c r="A4" s="5" t="s">
        <v>1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6"/>
      <c r="Q4" s="6"/>
      <c r="R4" s="7"/>
      <c r="S4" s="8"/>
    </row>
    <row r="5" s="14" customFormat="true" ht="15.75" hidden="false" customHeight="false" outlineLevel="0" collapsed="false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1"/>
      <c r="P5" s="11"/>
      <c r="Q5" s="11"/>
      <c r="R5" s="12"/>
      <c r="S5" s="13"/>
    </row>
    <row r="6" customFormat="false" ht="24.75" hidden="false" customHeight="true" outlineLevel="0" collapsed="false">
      <c r="A6" s="15" t="s">
        <v>2</v>
      </c>
      <c r="B6" s="15" t="s">
        <v>3</v>
      </c>
      <c r="C6" s="15" t="s">
        <v>3</v>
      </c>
      <c r="D6" s="16" t="s">
        <v>4</v>
      </c>
      <c r="E6" s="16"/>
      <c r="F6" s="16"/>
      <c r="G6" s="16"/>
      <c r="H6" s="15" t="s">
        <v>5</v>
      </c>
      <c r="I6" s="15"/>
      <c r="J6" s="15"/>
      <c r="K6" s="15"/>
      <c r="L6" s="15"/>
      <c r="M6" s="15"/>
      <c r="N6" s="15"/>
      <c r="O6" s="15" t="s">
        <v>6</v>
      </c>
    </row>
    <row r="7" customFormat="false" ht="23.25" hidden="false" customHeight="true" outlineLevel="0" collapsed="false">
      <c r="A7" s="15"/>
      <c r="B7" s="15"/>
      <c r="C7" s="15"/>
      <c r="D7" s="16" t="s">
        <v>7</v>
      </c>
      <c r="E7" s="16"/>
      <c r="F7" s="16"/>
      <c r="G7" s="16"/>
      <c r="H7" s="15" t="s">
        <v>8</v>
      </c>
      <c r="I7" s="15" t="s">
        <v>9</v>
      </c>
      <c r="J7" s="15" t="s">
        <v>10</v>
      </c>
      <c r="K7" s="15" t="s">
        <v>11</v>
      </c>
      <c r="L7" s="15" t="s">
        <v>12</v>
      </c>
      <c r="M7" s="15" t="s">
        <v>13</v>
      </c>
      <c r="N7" s="15" t="s">
        <v>14</v>
      </c>
      <c r="O7" s="15"/>
    </row>
    <row r="8" customFormat="false" ht="15.75" hidden="false" customHeight="false" outlineLevel="0" collapsed="false">
      <c r="A8" s="15" t="n">
        <v>1</v>
      </c>
      <c r="B8" s="15" t="n">
        <v>2</v>
      </c>
      <c r="C8" s="15" t="n">
        <v>2</v>
      </c>
      <c r="D8" s="15" t="n">
        <v>3</v>
      </c>
      <c r="E8" s="15" t="n">
        <v>4</v>
      </c>
      <c r="F8" s="15" t="n">
        <v>5</v>
      </c>
      <c r="G8" s="15" t="n">
        <v>6</v>
      </c>
      <c r="H8" s="15" t="n">
        <v>7</v>
      </c>
      <c r="I8" s="15" t="n">
        <v>8</v>
      </c>
      <c r="J8" s="15" t="n">
        <v>9</v>
      </c>
      <c r="K8" s="15" t="n">
        <v>10</v>
      </c>
      <c r="L8" s="15" t="n">
        <v>11</v>
      </c>
      <c r="M8" s="15" t="n">
        <v>12</v>
      </c>
      <c r="N8" s="15" t="n">
        <v>13</v>
      </c>
      <c r="O8" s="15" t="n">
        <v>14</v>
      </c>
    </row>
    <row r="9" customFormat="false" ht="27" hidden="false" customHeight="true" outlineLevel="0" collapsed="false">
      <c r="A9" s="15" t="s">
        <v>15</v>
      </c>
      <c r="B9" s="17" t="s">
        <v>16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8"/>
    </row>
    <row r="10" customFormat="false" ht="27" hidden="true" customHeight="true" outlineLevel="0" collapsed="false">
      <c r="A10" s="19" t="s">
        <v>17</v>
      </c>
      <c r="B10" s="20" t="s">
        <v>18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</row>
    <row r="11" customFormat="false" ht="15.75" hidden="true" customHeight="true" outlineLevel="0" collapsed="false">
      <c r="A11" s="21"/>
      <c r="B11" s="22" t="s">
        <v>18</v>
      </c>
      <c r="C11" s="23" t="s">
        <v>19</v>
      </c>
      <c r="D11" s="23"/>
      <c r="E11" s="23"/>
      <c r="F11" s="23"/>
      <c r="G11" s="23"/>
      <c r="H11" s="24"/>
      <c r="I11" s="24"/>
      <c r="J11" s="19"/>
      <c r="K11" s="19"/>
      <c r="L11" s="19"/>
      <c r="M11" s="19"/>
      <c r="N11" s="19"/>
      <c r="O11" s="25"/>
    </row>
    <row r="12" customFormat="false" ht="31.5" hidden="true" customHeight="false" outlineLevel="0" collapsed="false">
      <c r="A12" s="21"/>
      <c r="B12" s="22"/>
      <c r="C12" s="23" t="s">
        <v>20</v>
      </c>
      <c r="D12" s="26"/>
      <c r="E12" s="26"/>
      <c r="F12" s="26"/>
      <c r="G12" s="26"/>
      <c r="H12" s="27"/>
      <c r="I12" s="27"/>
      <c r="J12" s="27"/>
      <c r="K12" s="27"/>
      <c r="L12" s="27"/>
      <c r="M12" s="27"/>
      <c r="N12" s="27"/>
      <c r="O12" s="28"/>
    </row>
    <row r="13" customFormat="false" ht="31.5" hidden="true" customHeight="false" outlineLevel="0" collapsed="false">
      <c r="A13" s="21"/>
      <c r="B13" s="22"/>
      <c r="C13" s="23" t="s">
        <v>21</v>
      </c>
      <c r="D13" s="23"/>
      <c r="E13" s="23"/>
      <c r="F13" s="23"/>
      <c r="G13" s="23"/>
      <c r="H13" s="19"/>
      <c r="I13" s="19"/>
      <c r="J13" s="19"/>
      <c r="K13" s="19"/>
      <c r="L13" s="19"/>
      <c r="M13" s="19"/>
      <c r="N13" s="19"/>
      <c r="O13" s="25"/>
    </row>
    <row r="14" customFormat="false" ht="15.75" hidden="true" customHeight="false" outlineLevel="0" collapsed="false">
      <c r="A14" s="21"/>
      <c r="B14" s="22"/>
      <c r="C14" s="29" t="s">
        <v>22</v>
      </c>
      <c r="D14" s="23"/>
      <c r="E14" s="23"/>
      <c r="F14" s="23"/>
      <c r="G14" s="23"/>
      <c r="H14" s="19"/>
      <c r="I14" s="19"/>
      <c r="J14" s="19"/>
      <c r="K14" s="19"/>
      <c r="L14" s="19"/>
      <c r="M14" s="19"/>
      <c r="N14" s="19"/>
      <c r="O14" s="25"/>
    </row>
    <row r="15" customFormat="false" ht="63" hidden="true" customHeight="false" outlineLevel="0" collapsed="false">
      <c r="A15" s="21"/>
      <c r="B15" s="30"/>
      <c r="C15" s="23" t="s">
        <v>23</v>
      </c>
      <c r="D15" s="23"/>
      <c r="E15" s="23"/>
      <c r="F15" s="23"/>
      <c r="G15" s="23"/>
      <c r="H15" s="19"/>
      <c r="I15" s="19"/>
      <c r="J15" s="19"/>
      <c r="K15" s="19"/>
      <c r="L15" s="19"/>
      <c r="M15" s="19"/>
      <c r="N15" s="19"/>
      <c r="O15" s="25"/>
    </row>
    <row r="16" customFormat="false" ht="47.25" hidden="true" customHeight="false" outlineLevel="0" collapsed="false">
      <c r="A16" s="21"/>
      <c r="B16" s="30"/>
      <c r="C16" s="23" t="s">
        <v>24</v>
      </c>
      <c r="D16" s="23"/>
      <c r="E16" s="23"/>
      <c r="F16" s="23"/>
      <c r="G16" s="23"/>
      <c r="H16" s="19"/>
      <c r="I16" s="19"/>
      <c r="J16" s="19"/>
      <c r="K16" s="19"/>
      <c r="L16" s="19"/>
      <c r="M16" s="19"/>
      <c r="N16" s="19"/>
      <c r="O16" s="25"/>
    </row>
    <row r="17" customFormat="false" ht="31.5" hidden="true" customHeight="false" outlineLevel="0" collapsed="false">
      <c r="A17" s="21"/>
      <c r="B17" s="30"/>
      <c r="C17" s="23" t="s">
        <v>25</v>
      </c>
      <c r="D17" s="23"/>
      <c r="E17" s="23"/>
      <c r="F17" s="23"/>
      <c r="G17" s="23"/>
      <c r="H17" s="19"/>
      <c r="I17" s="19"/>
      <c r="J17" s="19"/>
      <c r="K17" s="19"/>
      <c r="L17" s="19"/>
      <c r="M17" s="19"/>
      <c r="N17" s="19"/>
      <c r="O17" s="25"/>
    </row>
    <row r="18" customFormat="false" ht="15.75" hidden="true" customHeight="false" outlineLevel="0" collapsed="false">
      <c r="A18" s="21"/>
      <c r="B18" s="30"/>
      <c r="C18" s="23" t="s">
        <v>26</v>
      </c>
      <c r="D18" s="23"/>
      <c r="E18" s="23"/>
      <c r="F18" s="23"/>
      <c r="G18" s="23"/>
      <c r="H18" s="19"/>
      <c r="I18" s="19"/>
      <c r="J18" s="19"/>
      <c r="K18" s="19"/>
      <c r="L18" s="19"/>
      <c r="M18" s="19"/>
      <c r="N18" s="19"/>
      <c r="O18" s="25"/>
    </row>
    <row r="19" customFormat="false" ht="45" hidden="true" customHeight="true" outlineLevel="0" collapsed="false">
      <c r="A19" s="19" t="s">
        <v>27</v>
      </c>
      <c r="B19" s="20" t="s">
        <v>28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</row>
    <row r="20" customFormat="false" ht="15.75" hidden="true" customHeight="true" outlineLevel="0" collapsed="false">
      <c r="A20" s="21"/>
      <c r="B20" s="22" t="s">
        <v>28</v>
      </c>
      <c r="C20" s="23" t="s">
        <v>19</v>
      </c>
      <c r="D20" s="23"/>
      <c r="E20" s="23"/>
      <c r="F20" s="23"/>
      <c r="G20" s="23"/>
      <c r="H20" s="24"/>
      <c r="I20" s="24"/>
      <c r="J20" s="19"/>
      <c r="K20" s="19"/>
      <c r="L20" s="19"/>
      <c r="M20" s="19"/>
      <c r="N20" s="19"/>
      <c r="O20" s="25"/>
    </row>
    <row r="21" customFormat="false" ht="31.5" hidden="true" customHeight="false" outlineLevel="0" collapsed="false">
      <c r="A21" s="21"/>
      <c r="B21" s="22"/>
      <c r="C21" s="23" t="s">
        <v>20</v>
      </c>
      <c r="D21" s="23"/>
      <c r="E21" s="23"/>
      <c r="F21" s="23"/>
      <c r="G21" s="23"/>
      <c r="H21" s="24"/>
      <c r="I21" s="24"/>
      <c r="J21" s="19"/>
      <c r="K21" s="19"/>
      <c r="L21" s="19"/>
      <c r="M21" s="19"/>
      <c r="N21" s="19"/>
      <c r="O21" s="25"/>
    </row>
    <row r="22" customFormat="false" ht="31.5" hidden="true" customHeight="false" outlineLevel="0" collapsed="false">
      <c r="A22" s="21"/>
      <c r="B22" s="22"/>
      <c r="C22" s="23" t="s">
        <v>21</v>
      </c>
      <c r="D22" s="23"/>
      <c r="E22" s="23"/>
      <c r="F22" s="23"/>
      <c r="G22" s="23"/>
      <c r="H22" s="19"/>
      <c r="I22" s="19"/>
      <c r="J22" s="19"/>
      <c r="K22" s="19"/>
      <c r="L22" s="19"/>
      <c r="M22" s="19"/>
      <c r="N22" s="19"/>
      <c r="O22" s="25"/>
    </row>
    <row r="23" customFormat="false" ht="15.75" hidden="true" customHeight="false" outlineLevel="0" collapsed="false">
      <c r="A23" s="21"/>
      <c r="B23" s="22"/>
      <c r="C23" s="29" t="s">
        <v>22</v>
      </c>
      <c r="D23" s="23"/>
      <c r="E23" s="23"/>
      <c r="F23" s="23"/>
      <c r="G23" s="23"/>
      <c r="H23" s="19"/>
      <c r="I23" s="19"/>
      <c r="J23" s="19"/>
      <c r="K23" s="19"/>
      <c r="L23" s="19"/>
      <c r="M23" s="19"/>
      <c r="N23" s="19"/>
      <c r="O23" s="25"/>
    </row>
    <row r="24" customFormat="false" ht="63" hidden="true" customHeight="false" outlineLevel="0" collapsed="false">
      <c r="A24" s="21"/>
      <c r="B24" s="22"/>
      <c r="C24" s="23" t="s">
        <v>23</v>
      </c>
      <c r="D24" s="23"/>
      <c r="E24" s="23"/>
      <c r="F24" s="23"/>
      <c r="G24" s="23"/>
      <c r="H24" s="19"/>
      <c r="I24" s="19"/>
      <c r="J24" s="19"/>
      <c r="K24" s="19"/>
      <c r="L24" s="19"/>
      <c r="M24" s="19"/>
      <c r="N24" s="19"/>
      <c r="O24" s="25"/>
    </row>
    <row r="25" customFormat="false" ht="54" hidden="true" customHeight="true" outlineLevel="0" collapsed="false">
      <c r="A25" s="21"/>
      <c r="B25" s="22"/>
      <c r="C25" s="23" t="s">
        <v>24</v>
      </c>
      <c r="D25" s="23"/>
      <c r="E25" s="23"/>
      <c r="F25" s="23"/>
      <c r="G25" s="23"/>
      <c r="H25" s="19"/>
      <c r="I25" s="19"/>
      <c r="J25" s="19"/>
      <c r="K25" s="19"/>
      <c r="L25" s="19"/>
      <c r="M25" s="19"/>
      <c r="N25" s="19"/>
      <c r="O25" s="25"/>
    </row>
    <row r="26" customFormat="false" ht="31.5" hidden="true" customHeight="false" outlineLevel="0" collapsed="false">
      <c r="A26" s="21"/>
      <c r="B26" s="22"/>
      <c r="C26" s="23" t="s">
        <v>25</v>
      </c>
      <c r="D26" s="23"/>
      <c r="E26" s="23"/>
      <c r="F26" s="23"/>
      <c r="G26" s="23"/>
      <c r="H26" s="19"/>
      <c r="I26" s="19"/>
      <c r="J26" s="19"/>
      <c r="K26" s="19"/>
      <c r="L26" s="19"/>
      <c r="M26" s="19"/>
      <c r="N26" s="19"/>
      <c r="O26" s="25"/>
    </row>
    <row r="27" customFormat="false" ht="24" hidden="true" customHeight="true" outlineLevel="0" collapsed="false">
      <c r="A27" s="21"/>
      <c r="B27" s="22"/>
      <c r="C27" s="23" t="s">
        <v>26</v>
      </c>
      <c r="D27" s="23"/>
      <c r="E27" s="23"/>
      <c r="F27" s="23"/>
      <c r="G27" s="23"/>
      <c r="H27" s="19"/>
      <c r="I27" s="19"/>
      <c r="J27" s="19"/>
      <c r="K27" s="19"/>
      <c r="L27" s="19"/>
      <c r="M27" s="19"/>
      <c r="N27" s="19"/>
      <c r="O27" s="25"/>
    </row>
    <row r="28" customFormat="false" ht="36.75" hidden="false" customHeight="true" outlineLevel="0" collapsed="false">
      <c r="A28" s="19" t="s">
        <v>17</v>
      </c>
      <c r="B28" s="31" t="s">
        <v>29</v>
      </c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</row>
    <row r="29" customFormat="false" ht="30.75" hidden="false" customHeight="true" outlineLevel="0" collapsed="false">
      <c r="A29" s="21"/>
      <c r="B29" s="22" t="s">
        <v>29</v>
      </c>
      <c r="C29" s="32" t="s">
        <v>19</v>
      </c>
      <c r="D29" s="19" t="n">
        <v>828</v>
      </c>
      <c r="E29" s="19" t="s">
        <v>30</v>
      </c>
      <c r="F29" s="19" t="s">
        <v>31</v>
      </c>
      <c r="G29" s="19" t="n">
        <v>500</v>
      </c>
      <c r="H29" s="24" t="n">
        <v>34133.2</v>
      </c>
      <c r="I29" s="24"/>
      <c r="J29" s="24"/>
      <c r="K29" s="24"/>
      <c r="L29" s="19"/>
      <c r="M29" s="19"/>
      <c r="N29" s="19"/>
      <c r="O29" s="24" t="n">
        <f aca="false">SUM(H29:N29)</f>
        <v>34133.2</v>
      </c>
    </row>
    <row r="30" customFormat="false" ht="30.75" hidden="false" customHeight="true" outlineLevel="0" collapsed="false">
      <c r="A30" s="21"/>
      <c r="B30" s="22"/>
      <c r="C30" s="32"/>
      <c r="D30" s="33" t="n">
        <v>828</v>
      </c>
      <c r="E30" s="33" t="s">
        <v>30</v>
      </c>
      <c r="F30" s="33" t="s">
        <v>32</v>
      </c>
      <c r="G30" s="33" t="n">
        <v>500</v>
      </c>
      <c r="H30" s="34"/>
      <c r="I30" s="24" t="n">
        <f aca="false">27859.1+1778.3</f>
        <v>29637.4</v>
      </c>
      <c r="J30" s="24" t="n">
        <f aca="false">83843.1+11433.2</f>
        <v>95276.3</v>
      </c>
      <c r="K30" s="24" t="n">
        <f aca="false">79325.8+17413</f>
        <v>96738.8</v>
      </c>
      <c r="L30" s="19"/>
      <c r="M30" s="19"/>
      <c r="N30" s="19"/>
      <c r="O30" s="24" t="n">
        <f aca="false">SUM(H30:N30)</f>
        <v>221652.5</v>
      </c>
    </row>
    <row r="31" customFormat="false" ht="39" hidden="false" customHeight="true" outlineLevel="0" collapsed="false">
      <c r="A31" s="21"/>
      <c r="B31" s="22"/>
      <c r="C31" s="35" t="s">
        <v>20</v>
      </c>
      <c r="D31" s="19" t="n">
        <v>828</v>
      </c>
      <c r="E31" s="19" t="s">
        <v>30</v>
      </c>
      <c r="F31" s="19" t="s">
        <v>31</v>
      </c>
      <c r="G31" s="19" t="n">
        <v>500</v>
      </c>
      <c r="H31" s="36" t="n">
        <v>32767.8</v>
      </c>
      <c r="I31" s="36"/>
      <c r="J31" s="36"/>
      <c r="K31" s="36"/>
      <c r="L31" s="19"/>
      <c r="M31" s="19"/>
      <c r="N31" s="19"/>
      <c r="O31" s="24" t="n">
        <f aca="false">SUM(H31:N31)</f>
        <v>32767.8</v>
      </c>
      <c r="P31" s="37" t="n">
        <f aca="false">O29-O31</f>
        <v>1365.4</v>
      </c>
    </row>
    <row r="32" customFormat="false" ht="39" hidden="false" customHeight="true" outlineLevel="0" collapsed="false">
      <c r="A32" s="21"/>
      <c r="B32" s="22"/>
      <c r="C32" s="35"/>
      <c r="D32" s="33" t="n">
        <v>828</v>
      </c>
      <c r="E32" s="33" t="s">
        <v>30</v>
      </c>
      <c r="F32" s="33" t="s">
        <v>32</v>
      </c>
      <c r="G32" s="33" t="n">
        <v>500</v>
      </c>
      <c r="H32" s="38"/>
      <c r="I32" s="36" t="n">
        <v>27859.1</v>
      </c>
      <c r="J32" s="36" t="n">
        <v>83843.1</v>
      </c>
      <c r="K32" s="36" t="n">
        <v>79325.8</v>
      </c>
      <c r="L32" s="19"/>
      <c r="M32" s="19"/>
      <c r="N32" s="19"/>
      <c r="O32" s="24" t="n">
        <f aca="false">SUM(H32:N32)</f>
        <v>191028</v>
      </c>
      <c r="P32" s="37"/>
    </row>
    <row r="33" customFormat="false" ht="38.25" hidden="false" customHeight="true" outlineLevel="0" collapsed="false">
      <c r="A33" s="21"/>
      <c r="B33" s="22"/>
      <c r="C33" s="23" t="s">
        <v>21</v>
      </c>
      <c r="D33" s="23"/>
      <c r="E33" s="23"/>
      <c r="F33" s="23"/>
      <c r="G33" s="23"/>
      <c r="H33" s="19"/>
      <c r="I33" s="19"/>
      <c r="J33" s="19"/>
      <c r="K33" s="19"/>
      <c r="L33" s="19"/>
      <c r="M33" s="19"/>
      <c r="N33" s="19"/>
      <c r="O33" s="25"/>
    </row>
    <row r="34" customFormat="false" ht="23.25" hidden="false" customHeight="true" outlineLevel="0" collapsed="false">
      <c r="A34" s="21"/>
      <c r="B34" s="22"/>
      <c r="C34" s="29" t="s">
        <v>22</v>
      </c>
      <c r="D34" s="23"/>
      <c r="E34" s="23"/>
      <c r="F34" s="23"/>
      <c r="G34" s="23"/>
      <c r="H34" s="36" t="n">
        <f aca="false">H29</f>
        <v>34133.2</v>
      </c>
      <c r="I34" s="36" t="n">
        <f aca="false">I30</f>
        <v>29637.4</v>
      </c>
      <c r="J34" s="36" t="n">
        <f aca="false">J30</f>
        <v>95276.3</v>
      </c>
      <c r="K34" s="36" t="n">
        <f aca="false">K30</f>
        <v>96738.8</v>
      </c>
      <c r="L34" s="19"/>
      <c r="M34" s="19"/>
      <c r="N34" s="19"/>
      <c r="O34" s="24" t="n">
        <f aca="false">SUM(H34:N34)</f>
        <v>255785.7</v>
      </c>
    </row>
    <row r="35" customFormat="false" ht="69.75" hidden="false" customHeight="true" outlineLevel="0" collapsed="false">
      <c r="A35" s="21"/>
      <c r="B35" s="22"/>
      <c r="C35" s="23" t="s">
        <v>23</v>
      </c>
      <c r="D35" s="23"/>
      <c r="E35" s="23"/>
      <c r="F35" s="23"/>
      <c r="G35" s="23"/>
      <c r="H35" s="19"/>
      <c r="I35" s="19"/>
      <c r="J35" s="19"/>
      <c r="K35" s="19"/>
      <c r="L35" s="19"/>
      <c r="M35" s="27"/>
      <c r="N35" s="27"/>
      <c r="O35" s="28"/>
    </row>
    <row r="36" customFormat="false" ht="55.5" hidden="false" customHeight="true" outlineLevel="0" collapsed="false">
      <c r="A36" s="21"/>
      <c r="B36" s="22"/>
      <c r="C36" s="23" t="s">
        <v>24</v>
      </c>
      <c r="D36" s="23"/>
      <c r="E36" s="23"/>
      <c r="F36" s="23"/>
      <c r="G36" s="23"/>
      <c r="H36" s="19"/>
      <c r="I36" s="19"/>
      <c r="J36" s="19"/>
      <c r="K36" s="19"/>
      <c r="L36" s="39"/>
      <c r="M36" s="19"/>
      <c r="N36" s="19"/>
      <c r="O36" s="25"/>
    </row>
    <row r="37" customFormat="false" ht="27" hidden="false" customHeight="true" outlineLevel="0" collapsed="false">
      <c r="A37" s="21"/>
      <c r="B37" s="22"/>
      <c r="C37" s="23" t="s">
        <v>25</v>
      </c>
      <c r="D37" s="23"/>
      <c r="E37" s="23"/>
      <c r="F37" s="23"/>
      <c r="G37" s="23"/>
      <c r="H37" s="36" t="n">
        <v>2569.2</v>
      </c>
      <c r="I37" s="36" t="n">
        <v>2230.8</v>
      </c>
      <c r="J37" s="36" t="n">
        <v>7171.3</v>
      </c>
      <c r="K37" s="36" t="n">
        <v>6174.8</v>
      </c>
      <c r="L37" s="39"/>
      <c r="M37" s="19"/>
      <c r="N37" s="19"/>
      <c r="O37" s="24" t="n">
        <f aca="false">SUM(H37:N37)</f>
        <v>18146.1</v>
      </c>
    </row>
    <row r="38" customFormat="false" ht="22.5" hidden="false" customHeight="true" outlineLevel="0" collapsed="false">
      <c r="A38" s="21"/>
      <c r="B38" s="22"/>
      <c r="C38" s="23" t="s">
        <v>26</v>
      </c>
      <c r="D38" s="23"/>
      <c r="E38" s="23"/>
      <c r="F38" s="23"/>
      <c r="G38" s="23"/>
      <c r="H38" s="19"/>
      <c r="I38" s="19"/>
      <c r="J38" s="19"/>
      <c r="K38" s="19"/>
      <c r="L38" s="39"/>
      <c r="M38" s="19"/>
      <c r="N38" s="19"/>
      <c r="O38" s="25"/>
    </row>
    <row r="39" customFormat="false" ht="26.25" hidden="true" customHeight="true" outlineLevel="0" collapsed="false">
      <c r="A39" s="40" t="s">
        <v>33</v>
      </c>
      <c r="B39" s="41"/>
      <c r="C39" s="29" t="s">
        <v>34</v>
      </c>
      <c r="D39" s="29"/>
      <c r="E39" s="29"/>
      <c r="F39" s="29"/>
      <c r="G39" s="29"/>
      <c r="H39" s="42"/>
      <c r="I39" s="42"/>
      <c r="J39" s="42"/>
      <c r="K39" s="42"/>
      <c r="L39" s="43"/>
      <c r="M39" s="42"/>
      <c r="N39" s="42"/>
      <c r="O39" s="44"/>
    </row>
    <row r="40" customFormat="false" ht="23.25" hidden="false" customHeight="true" outlineLevel="0" collapsed="false">
      <c r="A40" s="21"/>
      <c r="B40" s="41"/>
      <c r="C40" s="45" t="s">
        <v>35</v>
      </c>
      <c r="D40" s="23"/>
      <c r="E40" s="23"/>
      <c r="F40" s="23"/>
      <c r="G40" s="23"/>
      <c r="H40" s="46" t="n">
        <f aca="false">H42+H44</f>
        <v>36702.4</v>
      </c>
      <c r="I40" s="46" t="n">
        <f aca="false">I42+I44</f>
        <v>31868.2</v>
      </c>
      <c r="J40" s="46" t="n">
        <f aca="false">J42+J44</f>
        <v>102447.6</v>
      </c>
      <c r="K40" s="46" t="n">
        <f aca="false">K42+K44</f>
        <v>102913.6</v>
      </c>
      <c r="L40" s="39"/>
      <c r="M40" s="19"/>
      <c r="N40" s="19"/>
      <c r="O40" s="46" t="n">
        <f aca="false">SUM(H40:N40)</f>
        <v>273931.8</v>
      </c>
    </row>
    <row r="41" customFormat="false" ht="20.25" hidden="false" customHeight="true" outlineLevel="0" collapsed="false">
      <c r="A41" s="21"/>
      <c r="B41" s="41"/>
      <c r="C41" s="23" t="s">
        <v>36</v>
      </c>
      <c r="D41" s="23"/>
      <c r="E41" s="23"/>
      <c r="F41" s="23"/>
      <c r="G41" s="23"/>
      <c r="H41" s="19"/>
      <c r="I41" s="19"/>
      <c r="J41" s="19"/>
      <c r="K41" s="19"/>
      <c r="L41" s="39"/>
      <c r="M41" s="19"/>
      <c r="N41" s="19"/>
      <c r="O41" s="25"/>
    </row>
    <row r="42" customFormat="false" ht="26.25" hidden="false" customHeight="true" outlineLevel="0" collapsed="false">
      <c r="A42" s="21"/>
      <c r="B42" s="41"/>
      <c r="C42" s="23" t="s">
        <v>37</v>
      </c>
      <c r="D42" s="23"/>
      <c r="E42" s="23"/>
      <c r="F42" s="23"/>
      <c r="G42" s="23"/>
      <c r="H42" s="24" t="n">
        <f aca="false">H29</f>
        <v>34133.2</v>
      </c>
      <c r="I42" s="24" t="n">
        <f aca="false">I30</f>
        <v>29637.4</v>
      </c>
      <c r="J42" s="24" t="n">
        <f aca="false">J30</f>
        <v>95276.3</v>
      </c>
      <c r="K42" s="24" t="n">
        <f aca="false">K30</f>
        <v>96738.8</v>
      </c>
      <c r="L42" s="39"/>
      <c r="M42" s="19"/>
      <c r="N42" s="19"/>
      <c r="O42" s="24" t="n">
        <f aca="false">SUM(H42:N42)</f>
        <v>255785.7</v>
      </c>
    </row>
    <row r="43" customFormat="false" ht="52.5" hidden="false" customHeight="true" outlineLevel="0" collapsed="false">
      <c r="A43" s="21"/>
      <c r="B43" s="41"/>
      <c r="C43" s="23" t="s">
        <v>24</v>
      </c>
      <c r="D43" s="23"/>
      <c r="E43" s="23"/>
      <c r="F43" s="23"/>
      <c r="G43" s="23"/>
      <c r="H43" s="19"/>
      <c r="I43" s="19"/>
      <c r="J43" s="19"/>
      <c r="K43" s="19"/>
      <c r="L43" s="39"/>
      <c r="M43" s="19"/>
      <c r="N43" s="19"/>
      <c r="O43" s="25"/>
    </row>
    <row r="44" customFormat="false" ht="24.75" hidden="false" customHeight="true" outlineLevel="0" collapsed="false">
      <c r="A44" s="21"/>
      <c r="B44" s="47" t="s">
        <v>38</v>
      </c>
      <c r="C44" s="23" t="s">
        <v>25</v>
      </c>
      <c r="D44" s="23"/>
      <c r="E44" s="23"/>
      <c r="F44" s="23"/>
      <c r="G44" s="23"/>
      <c r="H44" s="24" t="n">
        <f aca="false">H37</f>
        <v>2569.2</v>
      </c>
      <c r="I44" s="24" t="n">
        <f aca="false">I37</f>
        <v>2230.8</v>
      </c>
      <c r="J44" s="24" t="n">
        <f aca="false">J37</f>
        <v>7171.3</v>
      </c>
      <c r="K44" s="24" t="n">
        <f aca="false">K37</f>
        <v>6174.8</v>
      </c>
      <c r="L44" s="39"/>
      <c r="M44" s="19"/>
      <c r="N44" s="19"/>
      <c r="O44" s="24" t="n">
        <f aca="false">SUM(H44:N44)</f>
        <v>18146.1</v>
      </c>
    </row>
    <row r="45" customFormat="false" ht="28.5" hidden="false" customHeight="true" outlineLevel="0" collapsed="false">
      <c r="A45" s="21"/>
      <c r="B45" s="47"/>
      <c r="C45" s="23" t="s">
        <v>26</v>
      </c>
      <c r="D45" s="23"/>
      <c r="E45" s="23"/>
      <c r="F45" s="23"/>
      <c r="G45" s="23"/>
      <c r="H45" s="24"/>
      <c r="I45" s="24"/>
      <c r="J45" s="19"/>
      <c r="K45" s="19"/>
      <c r="L45" s="19"/>
      <c r="M45" s="42"/>
      <c r="N45" s="42"/>
      <c r="O45" s="44"/>
    </row>
  </sheetData>
  <mergeCells count="21">
    <mergeCell ref="A2:O2"/>
    <mergeCell ref="A4:O4"/>
    <mergeCell ref="A6:A7"/>
    <mergeCell ref="B6:B7"/>
    <mergeCell ref="C6:C7"/>
    <mergeCell ref="D6:G6"/>
    <mergeCell ref="H6:N6"/>
    <mergeCell ref="O6:O7"/>
    <mergeCell ref="D7:G7"/>
    <mergeCell ref="B9:N9"/>
    <mergeCell ref="B10:O10"/>
    <mergeCell ref="B11:B14"/>
    <mergeCell ref="B19:O19"/>
    <mergeCell ref="B20:B27"/>
    <mergeCell ref="B28:O28"/>
    <mergeCell ref="A29:A30"/>
    <mergeCell ref="B29:B38"/>
    <mergeCell ref="C29:C30"/>
    <mergeCell ref="A31:A32"/>
    <mergeCell ref="C31:C32"/>
    <mergeCell ref="B44:B45"/>
  </mergeCells>
  <printOptions headings="false" gridLines="false" gridLinesSet="true" horizontalCentered="true" verticalCentered="false"/>
  <pageMargins left="0.590277777777778" right="0.590277777777778" top="0.590972222222222" bottom="0.590277777777778" header="0.315277777777778" footer="0.511811023622047"/>
  <pageSetup paperSize="9" scale="100" fitToWidth="1" fitToHeight="3" pageOrder="downThenOver" orientation="landscape" blackAndWhite="false" draft="false" cellComments="none" firstPageNumber="12" useFirstPageNumber="true" horizontalDpi="300" verticalDpi="300" copies="1"/>
  <headerFooter differentFirst="false" differentOddEven="false">
    <oddHeader>&amp;C&amp;P</oddHeader>
    <oddFooter/>
  </headerFooter>
  <rowBreaks count="1" manualBreakCount="1">
    <brk id="38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39" activeCellId="0" sqref="B39"/>
    </sheetView>
  </sheetViews>
  <sheetFormatPr defaultColWidth="8.679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8</TotalTime>
  <Application>LibreOffice/7.6.7.2$Linux_X86_64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2023-05-16T06:08:28Z</dcterms:created>
  <dc:creator>plan</dc:creator>
  <dc:description/>
  <dc:language>ru-RU</dc:language>
  <cp:lastModifiedBy/>
  <cp:lastPrinted>2024-12-23T11:11:20Z</cp:lastPrinted>
  <dcterms:modified xsi:type="dcterms:W3CDTF">2025-01-14T11:24:40Z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